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esktop\"/>
    </mc:Choice>
  </mc:AlternateContent>
  <bookViews>
    <workbookView xWindow="0" yWindow="0" windowWidth="23205" windowHeight="1510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K6" i="1"/>
  <c r="C5" i="1"/>
  <c r="K5" i="1"/>
  <c r="C4" i="1"/>
  <c r="K4" i="1"/>
  <c r="C3" i="1"/>
  <c r="K3" i="1"/>
  <c r="N6" i="1"/>
  <c r="O6" i="1"/>
  <c r="N5" i="1"/>
  <c r="O5" i="1"/>
  <c r="N4" i="1"/>
  <c r="O4" i="1"/>
  <c r="N3" i="1"/>
  <c r="O3" i="1"/>
  <c r="F6" i="1"/>
  <c r="H6" i="1"/>
  <c r="J6" i="1"/>
  <c r="F5" i="1"/>
  <c r="H5" i="1"/>
  <c r="J5" i="1"/>
  <c r="F4" i="1"/>
  <c r="H4" i="1"/>
  <c r="J4" i="1"/>
  <c r="F3" i="1"/>
  <c r="H3" i="1"/>
  <c r="J3" i="1"/>
  <c r="G6" i="1"/>
  <c r="G5" i="1"/>
  <c r="G4" i="1"/>
  <c r="G3" i="1"/>
  <c r="L6" i="1"/>
  <c r="L5" i="1"/>
  <c r="L4" i="1"/>
  <c r="L3" i="1"/>
</calcChain>
</file>

<file path=xl/sharedStrings.xml><?xml version="1.0" encoding="utf-8"?>
<sst xmlns="http://schemas.openxmlformats.org/spreadsheetml/2006/main" count="18" uniqueCount="18">
  <si>
    <t>Population</t>
  </si>
  <si>
    <t>US</t>
  </si>
  <si>
    <t>Japan</t>
  </si>
  <si>
    <t>India</t>
  </si>
  <si>
    <t>China</t>
  </si>
  <si>
    <t>Population Density</t>
  </si>
  <si>
    <t>Daily Calorie Consumption</t>
  </si>
  <si>
    <t>CO2 per capita</t>
  </si>
  <si>
    <t>Pop in mill</t>
  </si>
  <si>
    <t>Oil Per Capita</t>
  </si>
  <si>
    <t>Paper Per Capita</t>
  </si>
  <si>
    <t>Total Paper</t>
  </si>
  <si>
    <t>Pop</t>
  </si>
  <si>
    <t>Annual Oil Consumption
Billions</t>
  </si>
  <si>
    <t>Gross ann oil consumption</t>
  </si>
  <si>
    <t>Daily 
Oil Consumption</t>
  </si>
  <si>
    <t>Paper Bill</t>
  </si>
  <si>
    <t>CO2 Emissions
mill of metric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</si>
</sst>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0" fontId="0" fillId="0" borderId="0" xfId="0" applyAlignment="1">
      <alignment wrapText="1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"/>
  <sheetViews>
    <sheetView tabSelected="1" workbookViewId="0">
      <selection activeCell="K3" sqref="K3"/>
    </sheetView>
  </sheetViews>
  <sheetFormatPr defaultColWidth="11" defaultRowHeight="15.75" x14ac:dyDescent="0.25"/>
  <cols>
    <col min="2" max="2" width="13" bestFit="1" customWidth="1"/>
    <col min="3" max="3" width="13" customWidth="1"/>
    <col min="4" max="4" width="16.625" bestFit="1" customWidth="1"/>
    <col min="5" max="5" width="22.625" bestFit="1" customWidth="1"/>
    <col min="6" max="6" width="21" bestFit="1" customWidth="1"/>
    <col min="7" max="8" width="21" customWidth="1"/>
    <col min="9" max="10" width="15.625" customWidth="1"/>
    <col min="11" max="11" width="13.125" bestFit="1" customWidth="1"/>
    <col min="13" max="13" width="14.875" bestFit="1" customWidth="1"/>
    <col min="14" max="14" width="12.125" bestFit="1" customWidth="1"/>
  </cols>
  <sheetData>
    <row r="2" spans="1:15" ht="47.25" x14ac:dyDescent="0.25">
      <c r="B2" t="s">
        <v>0</v>
      </c>
      <c r="C2" t="s">
        <v>12</v>
      </c>
      <c r="D2" t="s">
        <v>5</v>
      </c>
      <c r="E2" t="s">
        <v>6</v>
      </c>
      <c r="F2" s="4" t="s">
        <v>15</v>
      </c>
      <c r="G2" s="4" t="s">
        <v>13</v>
      </c>
      <c r="H2" s="4" t="s">
        <v>14</v>
      </c>
      <c r="I2" s="4" t="s">
        <v>17</v>
      </c>
      <c r="J2" t="s">
        <v>9</v>
      </c>
      <c r="K2" t="s">
        <v>7</v>
      </c>
      <c r="L2" t="s">
        <v>8</v>
      </c>
      <c r="M2" t="s">
        <v>10</v>
      </c>
      <c r="N2" t="s">
        <v>11</v>
      </c>
      <c r="O2" t="s">
        <v>16</v>
      </c>
    </row>
    <row r="3" spans="1:15" ht="18.75" x14ac:dyDescent="0.3">
      <c r="A3" t="s">
        <v>1</v>
      </c>
      <c r="B3" s="2">
        <v>307006550</v>
      </c>
      <c r="C3" s="2">
        <f>B3/1000000</f>
        <v>307.00655</v>
      </c>
      <c r="D3">
        <v>79.599999999999994</v>
      </c>
      <c r="E3">
        <v>3800</v>
      </c>
      <c r="F3" s="3">
        <f>19150000</f>
        <v>19150000</v>
      </c>
      <c r="G3" s="3">
        <f>F3*365/1000000000</f>
        <v>6.9897499999999999</v>
      </c>
      <c r="H3" s="3">
        <f>F3*365</f>
        <v>6989750000</v>
      </c>
      <c r="I3" s="1">
        <v>5833</v>
      </c>
      <c r="J3" s="3">
        <f t="shared" ref="J3:K6" si="0">H3/B3</f>
        <v>22.767429554841744</v>
      </c>
      <c r="K3">
        <f t="shared" si="0"/>
        <v>18.999594634055853</v>
      </c>
      <c r="L3">
        <f>B3/1000000</f>
        <v>307.00655</v>
      </c>
      <c r="M3">
        <v>297</v>
      </c>
      <c r="N3">
        <f>M3*B3</f>
        <v>91180945350</v>
      </c>
      <c r="O3">
        <f>N3/1000000000</f>
        <v>91.180945350000002</v>
      </c>
    </row>
    <row r="4" spans="1:15" ht="18.75" x14ac:dyDescent="0.3">
      <c r="A4" t="s">
        <v>2</v>
      </c>
      <c r="B4" s="2">
        <v>127450460</v>
      </c>
      <c r="C4" s="2">
        <f t="shared" ref="C4:C6" si="1">B4/1000000</f>
        <v>127.45046000000001</v>
      </c>
      <c r="D4">
        <v>836</v>
      </c>
      <c r="E4">
        <v>1900</v>
      </c>
      <c r="F4" s="3">
        <f>4452000</f>
        <v>4452000</v>
      </c>
      <c r="G4" s="3">
        <f>F4*365/1000000000</f>
        <v>1.6249800000000001</v>
      </c>
      <c r="H4" s="3">
        <f t="shared" ref="H4:H6" si="2">F4*365</f>
        <v>1624980000</v>
      </c>
      <c r="I4" s="1">
        <v>1214</v>
      </c>
      <c r="J4" s="3">
        <f t="shared" si="0"/>
        <v>12.749895135725676</v>
      </c>
      <c r="K4">
        <f t="shared" si="0"/>
        <v>9.5252696616395109</v>
      </c>
      <c r="L4">
        <f>B4/1000000</f>
        <v>127.45046000000001</v>
      </c>
      <c r="M4">
        <v>234</v>
      </c>
      <c r="N4">
        <f>M4*B4</f>
        <v>29823407640</v>
      </c>
      <c r="O4">
        <f t="shared" ref="O4:O6" si="3">N4/1000000000</f>
        <v>29.823407639999999</v>
      </c>
    </row>
    <row r="5" spans="1:15" ht="18.75" x14ac:dyDescent="0.3">
      <c r="A5" t="s">
        <v>3</v>
      </c>
      <c r="B5" s="1">
        <v>1189172906</v>
      </c>
      <c r="C5" s="2">
        <f t="shared" si="1"/>
        <v>1189.172906</v>
      </c>
      <c r="D5">
        <v>954</v>
      </c>
      <c r="E5">
        <v>1900</v>
      </c>
      <c r="F5" s="3">
        <f>3182000</f>
        <v>3182000</v>
      </c>
      <c r="G5" s="3">
        <f>F5*365/1000000000</f>
        <v>1.16143</v>
      </c>
      <c r="H5" s="3">
        <f t="shared" si="2"/>
        <v>1161430000</v>
      </c>
      <c r="I5" s="1">
        <v>1495</v>
      </c>
      <c r="J5" s="3">
        <f t="shared" si="0"/>
        <v>0.9766704186918298</v>
      </c>
      <c r="K5">
        <f t="shared" si="0"/>
        <v>1.2571763050242251</v>
      </c>
      <c r="L5">
        <f>B5/1000000</f>
        <v>1189.172906</v>
      </c>
      <c r="M5">
        <v>5</v>
      </c>
      <c r="N5">
        <f>M5*B5</f>
        <v>5945864530</v>
      </c>
      <c r="O5">
        <f t="shared" si="3"/>
        <v>5.9458645299999997</v>
      </c>
    </row>
    <row r="6" spans="1:15" ht="18.75" x14ac:dyDescent="0.3">
      <c r="A6" t="s">
        <v>4</v>
      </c>
      <c r="B6" s="1">
        <v>1336718015</v>
      </c>
      <c r="C6" s="2">
        <f t="shared" si="1"/>
        <v>1336.7180149999999</v>
      </c>
      <c r="D6">
        <v>365</v>
      </c>
      <c r="E6">
        <v>2700</v>
      </c>
      <c r="F6" s="3">
        <f>9057000</f>
        <v>9057000</v>
      </c>
      <c r="G6" s="3">
        <f>F6*365/1000000000</f>
        <v>3.3058049999999999</v>
      </c>
      <c r="H6" s="3">
        <f t="shared" si="2"/>
        <v>3305805000</v>
      </c>
      <c r="I6" s="1">
        <v>6534</v>
      </c>
      <c r="J6" s="3">
        <f t="shared" si="0"/>
        <v>2.4730758192108304</v>
      </c>
      <c r="K6">
        <f t="shared" si="0"/>
        <v>4.8880915246735865</v>
      </c>
      <c r="L6">
        <f>B6/1000000</f>
        <v>1336.7180149999999</v>
      </c>
      <c r="M6">
        <v>45</v>
      </c>
      <c r="N6">
        <f>M6*B6</f>
        <v>60152310675</v>
      </c>
      <c r="O6">
        <f t="shared" si="3"/>
        <v>60.152310675000003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SCHEWE</dc:creator>
  <cp:lastModifiedBy>Jessica</cp:lastModifiedBy>
  <dcterms:created xsi:type="dcterms:W3CDTF">2012-02-08T20:54:33Z</dcterms:created>
  <dcterms:modified xsi:type="dcterms:W3CDTF">2018-11-03T09:10:19Z</dcterms:modified>
</cp:coreProperties>
</file>